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26"/>
  </bookViews>
  <sheets>
    <sheet name="Мониторы" sheetId="5" r:id="rId1"/>
  </sheets>
  <definedNames>
    <definedName name="_xlnm._FilterDatabase" localSheetId="0" hidden="1">Мониторы!$A$1:$Q$7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5" l="1"/>
  <c r="P11" i="5"/>
  <c r="P12" i="5"/>
  <c r="P13" i="5"/>
  <c r="P14" i="5"/>
  <c r="P15" i="5"/>
  <c r="P16" i="5"/>
  <c r="P17" i="5"/>
  <c r="P18" i="5"/>
  <c r="P9" i="5"/>
  <c r="P8" i="5"/>
  <c r="P7" i="5"/>
  <c r="P6" i="5"/>
  <c r="P5" i="5"/>
  <c r="P4" i="5"/>
  <c r="P3" i="5"/>
  <c r="P2" i="5"/>
  <c r="M3" i="5" l="1"/>
  <c r="O3" i="5" s="1"/>
  <c r="M4" i="5"/>
  <c r="O4" i="5" s="1"/>
  <c r="M5" i="5"/>
  <c r="O5" i="5" s="1"/>
  <c r="M6" i="5"/>
  <c r="O6" i="5" s="1"/>
  <c r="M7" i="5"/>
  <c r="O7" i="5" s="1"/>
  <c r="M8" i="5"/>
  <c r="O8" i="5" s="1"/>
  <c r="M9" i="5"/>
  <c r="O9" i="5" s="1"/>
  <c r="M10" i="5"/>
  <c r="O10" i="5" s="1"/>
  <c r="M11" i="5"/>
  <c r="O11" i="5" s="1"/>
  <c r="M12" i="5"/>
  <c r="O12" i="5" s="1"/>
  <c r="M13" i="5"/>
  <c r="O13" i="5" s="1"/>
  <c r="M14" i="5"/>
  <c r="O14" i="5" s="1"/>
  <c r="M15" i="5"/>
  <c r="O15" i="5" s="1"/>
  <c r="M16" i="5"/>
  <c r="O16" i="5" s="1"/>
  <c r="M17" i="5"/>
  <c r="O17" i="5" s="1"/>
  <c r="M18" i="5"/>
  <c r="O18" i="5" s="1"/>
  <c r="M2" i="5"/>
  <c r="O2" i="5" s="1"/>
</calcChain>
</file>

<file path=xl/sharedStrings.xml><?xml version="1.0" encoding="utf-8"?>
<sst xmlns="http://schemas.openxmlformats.org/spreadsheetml/2006/main" count="187" uniqueCount="58">
  <si>
    <t>Город</t>
  </si>
  <si>
    <t>Район</t>
  </si>
  <si>
    <t>Самара</t>
  </si>
  <si>
    <t>Ссылка</t>
  </si>
  <si>
    <t>Фото</t>
  </si>
  <si>
    <t>Центральный</t>
  </si>
  <si>
    <t>Адрес</t>
  </si>
  <si>
    <t>Мичурина 138</t>
  </si>
  <si>
    <t>Московское шоссе 27</t>
  </si>
  <si>
    <t>Революционная 101Д</t>
  </si>
  <si>
    <t>Революционная 101Г</t>
  </si>
  <si>
    <t>Солнечная 4</t>
  </si>
  <si>
    <t>Солнечная 14</t>
  </si>
  <si>
    <t>Кирова 322а, к.1</t>
  </si>
  <si>
    <t>Кирова 322а, к.3</t>
  </si>
  <si>
    <t>Никитинская 30</t>
  </si>
  <si>
    <t>3-й проезд 50б</t>
  </si>
  <si>
    <t>Рабочая 85</t>
  </si>
  <si>
    <t>Рабочая 95</t>
  </si>
  <si>
    <t>Арцыбушевская 45</t>
  </si>
  <si>
    <t>Гая 30а</t>
  </si>
  <si>
    <t>Пр. Карла Маркса 200</t>
  </si>
  <si>
    <t>Центральная 25</t>
  </si>
  <si>
    <t>Центральная 1</t>
  </si>
  <si>
    <t>Карта</t>
  </si>
  <si>
    <t>Расположение конструкции</t>
  </si>
  <si>
    <t>В кабине лифта</t>
  </si>
  <si>
    <t>Звук</t>
  </si>
  <si>
    <t>Нет</t>
  </si>
  <si>
    <t>16х9</t>
  </si>
  <si>
    <t>Координаты</t>
  </si>
  <si>
    <t>53.217014, 50.167567</t>
  </si>
  <si>
    <t>53.217909, 50.189863</t>
  </si>
  <si>
    <t>53.205080, 50.174340</t>
  </si>
  <si>
    <t>53.205118, 50.175445</t>
  </si>
  <si>
    <t>53.240355, 50.184788</t>
  </si>
  <si>
    <t>53.241509, 50.185524</t>
  </si>
  <si>
    <t>53.255119, 50.216462</t>
  </si>
  <si>
    <t>53.254467, 50.216148</t>
  </si>
  <si>
    <t>53.190472, 50.117423</t>
  </si>
  <si>
    <t>53.204136, 50.179757</t>
  </si>
  <si>
    <t>53.191308, 50.116893</t>
  </si>
  <si>
    <t>53.191012, 50.119426</t>
  </si>
  <si>
    <t>53.192587, 50.115887</t>
  </si>
  <si>
    <t>53.210597, 50.161728</t>
  </si>
  <si>
    <t>53.217769, 50.193196</t>
  </si>
  <si>
    <t>53.220870, 50.193663</t>
  </si>
  <si>
    <t>53.219425, 50.190339</t>
  </si>
  <si>
    <t>Количество мониторов</t>
  </si>
  <si>
    <t>Вид рекламы</t>
  </si>
  <si>
    <t>Мониторы в лифтах</t>
  </si>
  <si>
    <t>Период, мес.</t>
  </si>
  <si>
    <t>Формат, см.</t>
  </si>
  <si>
    <t>Ролик, сек.</t>
  </si>
  <si>
    <t>Выходов в час на одном мониторе</t>
  </si>
  <si>
    <t>Выходов в сутки на одном мониторе</t>
  </si>
  <si>
    <t>Выходов за период на одном мониторе</t>
  </si>
  <si>
    <t>Стоимость за период на всех мониторах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</si>
</sst>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5" fillId="0" borderId="0"/>
  </cellStyleXfs>
  <cellXfs count="1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</cellXfs>
  <cellStyles count="6">
    <cellStyle name="Excel Built-in Normal" xfId="3"/>
    <cellStyle name="Гиперссылка" xfId="1" builtinId="8"/>
    <cellStyle name="Обычный" xfId="0" builtinId="0"/>
    <cellStyle name="Обычный 2" xfId="2"/>
    <cellStyle name="Обычный 3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HB9NF7P" TargetMode="External"/><Relationship Id="rId13" Type="http://schemas.openxmlformats.org/officeDocument/2006/relationships/hyperlink" Target="https://yandex.ru/maps/-/CHB9NPYo" TargetMode="External"/><Relationship Id="rId18" Type="http://schemas.openxmlformats.org/officeDocument/2006/relationships/hyperlink" Target="https://yandex.ru/maps/-/CHB9RN9F" TargetMode="External"/><Relationship Id="rId3" Type="http://schemas.openxmlformats.org/officeDocument/2006/relationships/hyperlink" Target="https://disk.yandex.ru/d/Sui2ZX0iZp-k4Q" TargetMode="External"/><Relationship Id="rId7" Type="http://schemas.openxmlformats.org/officeDocument/2006/relationships/hyperlink" Target="https://yandex.ru/maps/-/CHB9NYjM" TargetMode="External"/><Relationship Id="rId12" Type="http://schemas.openxmlformats.org/officeDocument/2006/relationships/hyperlink" Target="https://yandex.ru/maps/-/CHB9N8Ps" TargetMode="External"/><Relationship Id="rId17" Type="http://schemas.openxmlformats.org/officeDocument/2006/relationships/hyperlink" Target="https://yandex.ru/maps/-/CHB9RBoY" TargetMode="External"/><Relationship Id="rId2" Type="http://schemas.openxmlformats.org/officeDocument/2006/relationships/hyperlink" Target="https://disk.yandex.ru/d/Sui2ZX0iZp-k4Q" TargetMode="External"/><Relationship Id="rId16" Type="http://schemas.openxmlformats.org/officeDocument/2006/relationships/hyperlink" Target="https://yandex.ru/maps/-/CHB9RUKd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yandex.ru/maps/-/CHB9JKkQ" TargetMode="External"/><Relationship Id="rId6" Type="http://schemas.openxmlformats.org/officeDocument/2006/relationships/hyperlink" Target="https://yandex.ru/maps/-/CHB9NIzC" TargetMode="External"/><Relationship Id="rId11" Type="http://schemas.openxmlformats.org/officeDocument/2006/relationships/hyperlink" Target="https://yandex.ru/maps/-/CHB9NSop" TargetMode="External"/><Relationship Id="rId5" Type="http://schemas.openxmlformats.org/officeDocument/2006/relationships/hyperlink" Target="https://yandex.ru/maps/-/CHB9J24P" TargetMode="External"/><Relationship Id="rId15" Type="http://schemas.openxmlformats.org/officeDocument/2006/relationships/hyperlink" Target="https://yandex.ru/maps/-/CHB9REj0" TargetMode="External"/><Relationship Id="rId10" Type="http://schemas.openxmlformats.org/officeDocument/2006/relationships/hyperlink" Target="https://yandex.ru/maps/-/CHB9NG4M" TargetMode="External"/><Relationship Id="rId19" Type="http://schemas.openxmlformats.org/officeDocument/2006/relationships/hyperlink" Target="https://yandex.ru/maps/-/CHB9RZL6" TargetMode="External"/><Relationship Id="rId4" Type="http://schemas.openxmlformats.org/officeDocument/2006/relationships/hyperlink" Target="https://yandex.ru/maps/-/CHB9JPMW" TargetMode="External"/><Relationship Id="rId9" Type="http://schemas.openxmlformats.org/officeDocument/2006/relationships/hyperlink" Target="https://yandex.ru/maps/-/CHB9NVOr" TargetMode="External"/><Relationship Id="rId14" Type="http://schemas.openxmlformats.org/officeDocument/2006/relationships/hyperlink" Target="https://yandex.ru/maps/-/CHB9N2y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tabSelected="1" workbookViewId="0">
      <selection activeCell="C10" sqref="C10"/>
    </sheetView>
  </sheetViews>
  <sheetFormatPr defaultRowHeight="15" x14ac:dyDescent="0.25"/>
  <cols>
    <col min="1" max="1" width="10.5703125" style="1" customWidth="1"/>
    <col min="2" max="2" width="17.28515625" style="1" customWidth="1"/>
    <col min="3" max="3" width="11.85546875" style="2" customWidth="1"/>
    <col min="4" max="4" width="19.42578125" customWidth="1"/>
    <col min="5" max="5" width="10" style="2" customWidth="1"/>
    <col min="6" max="6" width="17.7109375" style="1" customWidth="1"/>
    <col min="7" max="7" width="9.5703125" style="2" customWidth="1"/>
    <col min="8" max="8" width="14.7109375" style="3" customWidth="1"/>
    <col min="9" max="9" width="9" style="3" customWidth="1"/>
    <col min="10" max="10" width="15" style="3" customWidth="1"/>
    <col min="11" max="11" width="14.28515625" style="4" customWidth="1"/>
    <col min="12" max="12" width="20.28515625" style="4" customWidth="1"/>
    <col min="13" max="13" width="21" style="4" customWidth="1"/>
    <col min="14" max="14" width="16.140625" style="4" customWidth="1"/>
    <col min="15" max="15" width="24" style="4" customWidth="1"/>
    <col min="16" max="16" width="25.140625" style="1" customWidth="1"/>
    <col min="17" max="17" width="19" style="1" customWidth="1"/>
    <col min="18" max="16384" width="9.140625" style="1"/>
  </cols>
  <sheetData>
    <row r="1" spans="1:17" ht="25.5" x14ac:dyDescent="0.25">
      <c r="A1" s="5" t="s">
        <v>0</v>
      </c>
      <c r="B1" s="5" t="s">
        <v>49</v>
      </c>
      <c r="C1" s="5" t="s">
        <v>1</v>
      </c>
      <c r="D1" s="5" t="s">
        <v>6</v>
      </c>
      <c r="E1" s="5" t="s">
        <v>24</v>
      </c>
      <c r="F1" s="5" t="s">
        <v>25</v>
      </c>
      <c r="G1" s="5" t="s">
        <v>4</v>
      </c>
      <c r="H1" s="5" t="s">
        <v>48</v>
      </c>
      <c r="I1" s="5" t="s">
        <v>27</v>
      </c>
      <c r="J1" s="8" t="s">
        <v>52</v>
      </c>
      <c r="K1" s="5" t="s">
        <v>53</v>
      </c>
      <c r="L1" s="5" t="s">
        <v>54</v>
      </c>
      <c r="M1" s="6" t="s">
        <v>55</v>
      </c>
      <c r="N1" s="5" t="s">
        <v>51</v>
      </c>
      <c r="O1" s="5" t="s">
        <v>56</v>
      </c>
      <c r="P1" s="5" t="s">
        <v>57</v>
      </c>
      <c r="Q1" s="5" t="s">
        <v>30</v>
      </c>
    </row>
    <row r="2" spans="1:17" ht="12.75" x14ac:dyDescent="0.25">
      <c r="A2" s="7" t="s">
        <v>2</v>
      </c>
      <c r="B2" s="7" t="s">
        <v>50</v>
      </c>
      <c r="C2" s="7" t="s">
        <v>5</v>
      </c>
      <c r="D2" s="7" t="s">
        <v>7</v>
      </c>
      <c r="E2" s="9" t="s">
        <v>3</v>
      </c>
      <c r="F2" s="7" t="s">
        <v>26</v>
      </c>
      <c r="G2" s="10" t="s">
        <v>3</v>
      </c>
      <c r="H2" s="11">
        <v>4</v>
      </c>
      <c r="I2" s="7" t="s">
        <v>28</v>
      </c>
      <c r="J2" s="12" t="s">
        <v>29</v>
      </c>
      <c r="K2" s="7">
        <v>10</v>
      </c>
      <c r="L2" s="7">
        <v>20</v>
      </c>
      <c r="M2" s="7">
        <f>L2*24</f>
        <v>480</v>
      </c>
      <c r="N2" s="7">
        <v>1</v>
      </c>
      <c r="O2" s="7">
        <f>M2*30</f>
        <v>14400</v>
      </c>
      <c r="P2" s="7">
        <f>0.02*O2*K2*H2</f>
        <v>11520</v>
      </c>
      <c r="Q2" s="7" t="s">
        <v>31</v>
      </c>
    </row>
    <row r="3" spans="1:17" ht="12.75" x14ac:dyDescent="0.25">
      <c r="A3" s="7" t="s">
        <v>2</v>
      </c>
      <c r="B3" s="7" t="s">
        <v>50</v>
      </c>
      <c r="C3" s="7" t="s">
        <v>5</v>
      </c>
      <c r="D3" s="7" t="s">
        <v>8</v>
      </c>
      <c r="E3" s="9" t="s">
        <v>3</v>
      </c>
      <c r="F3" s="7" t="s">
        <v>26</v>
      </c>
      <c r="G3" s="10" t="s">
        <v>3</v>
      </c>
      <c r="H3" s="11">
        <v>9</v>
      </c>
      <c r="I3" s="7" t="s">
        <v>28</v>
      </c>
      <c r="J3" s="12" t="s">
        <v>29</v>
      </c>
      <c r="K3" s="7">
        <v>10</v>
      </c>
      <c r="L3" s="7">
        <v>20</v>
      </c>
      <c r="M3" s="7">
        <f t="shared" ref="M3:M18" si="0">L3*24</f>
        <v>480</v>
      </c>
      <c r="N3" s="7">
        <v>1</v>
      </c>
      <c r="O3" s="7">
        <f t="shared" ref="O3:O18" si="1">M3*30</f>
        <v>14400</v>
      </c>
      <c r="P3" s="7">
        <f>0.02*O3*K3*H3</f>
        <v>25920</v>
      </c>
      <c r="Q3" s="7" t="s">
        <v>32</v>
      </c>
    </row>
    <row r="4" spans="1:17" ht="12.75" x14ac:dyDescent="0.25">
      <c r="A4" s="7" t="s">
        <v>2</v>
      </c>
      <c r="B4" s="7" t="s">
        <v>50</v>
      </c>
      <c r="C4" s="7" t="s">
        <v>5</v>
      </c>
      <c r="D4" s="7" t="s">
        <v>9</v>
      </c>
      <c r="E4" s="9" t="s">
        <v>3</v>
      </c>
      <c r="F4" s="7" t="s">
        <v>26</v>
      </c>
      <c r="G4" s="10" t="s">
        <v>3</v>
      </c>
      <c r="H4" s="11">
        <v>6</v>
      </c>
      <c r="I4" s="7" t="s">
        <v>28</v>
      </c>
      <c r="J4" s="12" t="s">
        <v>29</v>
      </c>
      <c r="K4" s="7">
        <v>10</v>
      </c>
      <c r="L4" s="7">
        <v>20</v>
      </c>
      <c r="M4" s="7">
        <f t="shared" si="0"/>
        <v>480</v>
      </c>
      <c r="N4" s="7">
        <v>1</v>
      </c>
      <c r="O4" s="7">
        <f t="shared" si="1"/>
        <v>14400</v>
      </c>
      <c r="P4" s="7">
        <f>0.02*O4*K4*H4</f>
        <v>17280</v>
      </c>
      <c r="Q4" s="7" t="s">
        <v>33</v>
      </c>
    </row>
    <row r="5" spans="1:17" ht="12.75" x14ac:dyDescent="0.25">
      <c r="A5" s="7" t="s">
        <v>2</v>
      </c>
      <c r="B5" s="7" t="s">
        <v>50</v>
      </c>
      <c r="C5" s="7" t="s">
        <v>5</v>
      </c>
      <c r="D5" s="7" t="s">
        <v>10</v>
      </c>
      <c r="E5" s="9" t="s">
        <v>3</v>
      </c>
      <c r="F5" s="7" t="s">
        <v>26</v>
      </c>
      <c r="G5" s="10" t="s">
        <v>3</v>
      </c>
      <c r="H5" s="11">
        <v>6</v>
      </c>
      <c r="I5" s="7" t="s">
        <v>28</v>
      </c>
      <c r="J5" s="12" t="s">
        <v>29</v>
      </c>
      <c r="K5" s="7">
        <v>10</v>
      </c>
      <c r="L5" s="7">
        <v>20</v>
      </c>
      <c r="M5" s="7">
        <f t="shared" si="0"/>
        <v>480</v>
      </c>
      <c r="N5" s="7">
        <v>1</v>
      </c>
      <c r="O5" s="7">
        <f t="shared" si="1"/>
        <v>14400</v>
      </c>
      <c r="P5" s="7">
        <f>0.02*O5*K5*H5</f>
        <v>17280</v>
      </c>
      <c r="Q5" s="7" t="s">
        <v>34</v>
      </c>
    </row>
    <row r="6" spans="1:17" ht="12.75" x14ac:dyDescent="0.25">
      <c r="A6" s="7" t="s">
        <v>2</v>
      </c>
      <c r="B6" s="7" t="s">
        <v>50</v>
      </c>
      <c r="C6" s="7" t="s">
        <v>5</v>
      </c>
      <c r="D6" s="7" t="s">
        <v>11</v>
      </c>
      <c r="E6" s="9" t="s">
        <v>3</v>
      </c>
      <c r="F6" s="7" t="s">
        <v>26</v>
      </c>
      <c r="G6" s="10" t="s">
        <v>3</v>
      </c>
      <c r="H6" s="11">
        <v>6</v>
      </c>
      <c r="I6" s="7" t="s">
        <v>28</v>
      </c>
      <c r="J6" s="12" t="s">
        <v>29</v>
      </c>
      <c r="K6" s="7">
        <v>10</v>
      </c>
      <c r="L6" s="7">
        <v>20</v>
      </c>
      <c r="M6" s="7">
        <f t="shared" si="0"/>
        <v>480</v>
      </c>
      <c r="N6" s="7">
        <v>1</v>
      </c>
      <c r="O6" s="7">
        <f t="shared" si="1"/>
        <v>14400</v>
      </c>
      <c r="P6" s="7">
        <f>0.02*O6*K6*H6</f>
        <v>17280</v>
      </c>
      <c r="Q6" s="7" t="s">
        <v>35</v>
      </c>
    </row>
    <row r="7" spans="1:17" ht="12.75" x14ac:dyDescent="0.25">
      <c r="A7" s="7" t="s">
        <v>2</v>
      </c>
      <c r="B7" s="7" t="s">
        <v>50</v>
      </c>
      <c r="C7" s="7" t="s">
        <v>5</v>
      </c>
      <c r="D7" s="7" t="s">
        <v>12</v>
      </c>
      <c r="E7" s="9" t="s">
        <v>3</v>
      </c>
      <c r="F7" s="7" t="s">
        <v>26</v>
      </c>
      <c r="G7" s="10" t="s">
        <v>3</v>
      </c>
      <c r="H7" s="11">
        <v>2</v>
      </c>
      <c r="I7" s="7" t="s">
        <v>28</v>
      </c>
      <c r="J7" s="12" t="s">
        <v>29</v>
      </c>
      <c r="K7" s="7">
        <v>10</v>
      </c>
      <c r="L7" s="7">
        <v>20</v>
      </c>
      <c r="M7" s="7">
        <f t="shared" si="0"/>
        <v>480</v>
      </c>
      <c r="N7" s="7">
        <v>1</v>
      </c>
      <c r="O7" s="7">
        <f t="shared" si="1"/>
        <v>14400</v>
      </c>
      <c r="P7" s="7">
        <f>0.02*O7*K7*H7</f>
        <v>5760</v>
      </c>
      <c r="Q7" s="7" t="s">
        <v>36</v>
      </c>
    </row>
    <row r="8" spans="1:17" ht="12.75" x14ac:dyDescent="0.25">
      <c r="A8" s="7" t="s">
        <v>2</v>
      </c>
      <c r="B8" s="7" t="s">
        <v>50</v>
      </c>
      <c r="C8" s="7" t="s">
        <v>5</v>
      </c>
      <c r="D8" s="7" t="s">
        <v>13</v>
      </c>
      <c r="E8" s="9" t="s">
        <v>3</v>
      </c>
      <c r="F8" s="7" t="s">
        <v>26</v>
      </c>
      <c r="G8" s="10" t="s">
        <v>3</v>
      </c>
      <c r="H8" s="11">
        <v>12</v>
      </c>
      <c r="I8" s="7" t="s">
        <v>28</v>
      </c>
      <c r="J8" s="12" t="s">
        <v>29</v>
      </c>
      <c r="K8" s="7">
        <v>10</v>
      </c>
      <c r="L8" s="7">
        <v>20</v>
      </c>
      <c r="M8" s="7">
        <f t="shared" si="0"/>
        <v>480</v>
      </c>
      <c r="N8" s="7">
        <v>1</v>
      </c>
      <c r="O8" s="7">
        <f t="shared" si="1"/>
        <v>14400</v>
      </c>
      <c r="P8" s="7">
        <f>0.02*O8*K8*H8</f>
        <v>34560</v>
      </c>
      <c r="Q8" s="7" t="s">
        <v>37</v>
      </c>
    </row>
    <row r="9" spans="1:17" ht="12.75" x14ac:dyDescent="0.25">
      <c r="A9" s="7" t="s">
        <v>2</v>
      </c>
      <c r="B9" s="7" t="s">
        <v>50</v>
      </c>
      <c r="C9" s="7" t="s">
        <v>5</v>
      </c>
      <c r="D9" s="7" t="s">
        <v>14</v>
      </c>
      <c r="E9" s="9" t="s">
        <v>3</v>
      </c>
      <c r="F9" s="7" t="s">
        <v>26</v>
      </c>
      <c r="G9" s="10" t="s">
        <v>3</v>
      </c>
      <c r="H9" s="11">
        <v>8</v>
      </c>
      <c r="I9" s="7" t="s">
        <v>28</v>
      </c>
      <c r="J9" s="12" t="s">
        <v>29</v>
      </c>
      <c r="K9" s="7">
        <v>10</v>
      </c>
      <c r="L9" s="7">
        <v>20</v>
      </c>
      <c r="M9" s="7">
        <f t="shared" si="0"/>
        <v>480</v>
      </c>
      <c r="N9" s="7">
        <v>1</v>
      </c>
      <c r="O9" s="7">
        <f t="shared" si="1"/>
        <v>14400</v>
      </c>
      <c r="P9" s="7">
        <f>0.02*O9*K9*H9</f>
        <v>23040</v>
      </c>
      <c r="Q9" s="7" t="s">
        <v>38</v>
      </c>
    </row>
    <row r="10" spans="1:17" ht="12.75" x14ac:dyDescent="0.25">
      <c r="A10" s="7" t="s">
        <v>2</v>
      </c>
      <c r="B10" s="7" t="s">
        <v>50</v>
      </c>
      <c r="C10" s="7" t="s">
        <v>5</v>
      </c>
      <c r="D10" s="7" t="s">
        <v>15</v>
      </c>
      <c r="E10" s="9" t="s">
        <v>3</v>
      </c>
      <c r="F10" s="7" t="s">
        <v>26</v>
      </c>
      <c r="G10" s="10" t="s">
        <v>3</v>
      </c>
      <c r="H10" s="11">
        <v>7</v>
      </c>
      <c r="I10" s="7" t="s">
        <v>28</v>
      </c>
      <c r="J10" s="12" t="s">
        <v>29</v>
      </c>
      <c r="K10" s="7">
        <v>10</v>
      </c>
      <c r="L10" s="7">
        <v>20</v>
      </c>
      <c r="M10" s="7">
        <f t="shared" si="0"/>
        <v>480</v>
      </c>
      <c r="N10" s="7">
        <v>1</v>
      </c>
      <c r="O10" s="7">
        <f t="shared" si="1"/>
        <v>14400</v>
      </c>
      <c r="P10" s="7">
        <f t="shared" ref="P10:P18" si="2">0.02*O10*K10*H10</f>
        <v>20160</v>
      </c>
      <c r="Q10" s="7" t="s">
        <v>39</v>
      </c>
    </row>
    <row r="11" spans="1:17" ht="12.75" x14ac:dyDescent="0.25">
      <c r="A11" s="7" t="s">
        <v>2</v>
      </c>
      <c r="B11" s="7" t="s">
        <v>50</v>
      </c>
      <c r="C11" s="7" t="s">
        <v>5</v>
      </c>
      <c r="D11" s="7" t="s">
        <v>16</v>
      </c>
      <c r="E11" s="9" t="s">
        <v>3</v>
      </c>
      <c r="F11" s="7" t="s">
        <v>26</v>
      </c>
      <c r="G11" s="10" t="s">
        <v>3</v>
      </c>
      <c r="H11" s="11">
        <v>6</v>
      </c>
      <c r="I11" s="7" t="s">
        <v>28</v>
      </c>
      <c r="J11" s="12" t="s">
        <v>29</v>
      </c>
      <c r="K11" s="7">
        <v>10</v>
      </c>
      <c r="L11" s="7">
        <v>20</v>
      </c>
      <c r="M11" s="7">
        <f t="shared" si="0"/>
        <v>480</v>
      </c>
      <c r="N11" s="7">
        <v>1</v>
      </c>
      <c r="O11" s="7">
        <f t="shared" si="1"/>
        <v>14400</v>
      </c>
      <c r="P11" s="7">
        <f t="shared" si="2"/>
        <v>17280</v>
      </c>
      <c r="Q11" s="7" t="s">
        <v>40</v>
      </c>
    </row>
    <row r="12" spans="1:17" ht="12.75" x14ac:dyDescent="0.25">
      <c r="A12" s="7" t="s">
        <v>2</v>
      </c>
      <c r="B12" s="7" t="s">
        <v>50</v>
      </c>
      <c r="C12" s="7" t="s">
        <v>5</v>
      </c>
      <c r="D12" s="7" t="s">
        <v>17</v>
      </c>
      <c r="E12" s="9" t="s">
        <v>3</v>
      </c>
      <c r="F12" s="7" t="s">
        <v>26</v>
      </c>
      <c r="G12" s="10" t="s">
        <v>3</v>
      </c>
      <c r="H12" s="11">
        <v>5</v>
      </c>
      <c r="I12" s="7" t="s">
        <v>28</v>
      </c>
      <c r="J12" s="12" t="s">
        <v>29</v>
      </c>
      <c r="K12" s="7">
        <v>10</v>
      </c>
      <c r="L12" s="7">
        <v>20</v>
      </c>
      <c r="M12" s="7">
        <f t="shared" si="0"/>
        <v>480</v>
      </c>
      <c r="N12" s="7">
        <v>1</v>
      </c>
      <c r="O12" s="7">
        <f t="shared" si="1"/>
        <v>14400</v>
      </c>
      <c r="P12" s="7">
        <f t="shared" si="2"/>
        <v>14400</v>
      </c>
      <c r="Q12" s="7" t="s">
        <v>41</v>
      </c>
    </row>
    <row r="13" spans="1:17" ht="12.75" x14ac:dyDescent="0.25">
      <c r="A13" s="7" t="s">
        <v>2</v>
      </c>
      <c r="B13" s="7" t="s">
        <v>50</v>
      </c>
      <c r="C13" s="7" t="s">
        <v>5</v>
      </c>
      <c r="D13" s="7" t="s">
        <v>18</v>
      </c>
      <c r="E13" s="9" t="s">
        <v>3</v>
      </c>
      <c r="F13" s="7" t="s">
        <v>26</v>
      </c>
      <c r="G13" s="10" t="s">
        <v>3</v>
      </c>
      <c r="H13" s="11">
        <v>3</v>
      </c>
      <c r="I13" s="7" t="s">
        <v>28</v>
      </c>
      <c r="J13" s="12" t="s">
        <v>29</v>
      </c>
      <c r="K13" s="7">
        <v>10</v>
      </c>
      <c r="L13" s="7">
        <v>20</v>
      </c>
      <c r="M13" s="7">
        <f t="shared" si="0"/>
        <v>480</v>
      </c>
      <c r="N13" s="7">
        <v>1</v>
      </c>
      <c r="O13" s="7">
        <f t="shared" si="1"/>
        <v>14400</v>
      </c>
      <c r="P13" s="7">
        <f t="shared" si="2"/>
        <v>8640</v>
      </c>
      <c r="Q13" s="7" t="s">
        <v>42</v>
      </c>
    </row>
    <row r="14" spans="1:17" ht="12.75" x14ac:dyDescent="0.25">
      <c r="A14" s="7" t="s">
        <v>2</v>
      </c>
      <c r="B14" s="7" t="s">
        <v>50</v>
      </c>
      <c r="C14" s="7" t="s">
        <v>5</v>
      </c>
      <c r="D14" s="7" t="s">
        <v>19</v>
      </c>
      <c r="E14" s="9" t="s">
        <v>3</v>
      </c>
      <c r="F14" s="7" t="s">
        <v>26</v>
      </c>
      <c r="G14" s="10" t="s">
        <v>3</v>
      </c>
      <c r="H14" s="11">
        <v>6</v>
      </c>
      <c r="I14" s="7" t="s">
        <v>28</v>
      </c>
      <c r="J14" s="12" t="s">
        <v>29</v>
      </c>
      <c r="K14" s="7">
        <v>10</v>
      </c>
      <c r="L14" s="7">
        <v>20</v>
      </c>
      <c r="M14" s="7">
        <f t="shared" si="0"/>
        <v>480</v>
      </c>
      <c r="N14" s="7">
        <v>1</v>
      </c>
      <c r="O14" s="7">
        <f t="shared" si="1"/>
        <v>14400</v>
      </c>
      <c r="P14" s="7">
        <f t="shared" si="2"/>
        <v>17280</v>
      </c>
      <c r="Q14" s="7" t="s">
        <v>43</v>
      </c>
    </row>
    <row r="15" spans="1:17" ht="12.75" x14ac:dyDescent="0.25">
      <c r="A15" s="7" t="s">
        <v>2</v>
      </c>
      <c r="B15" s="7" t="s">
        <v>50</v>
      </c>
      <c r="C15" s="7" t="s">
        <v>5</v>
      </c>
      <c r="D15" s="7" t="s">
        <v>20</v>
      </c>
      <c r="E15" s="9" t="s">
        <v>3</v>
      </c>
      <c r="F15" s="7" t="s">
        <v>26</v>
      </c>
      <c r="G15" s="10" t="s">
        <v>3</v>
      </c>
      <c r="H15" s="11">
        <v>4</v>
      </c>
      <c r="I15" s="7" t="s">
        <v>28</v>
      </c>
      <c r="J15" s="12" t="s">
        <v>29</v>
      </c>
      <c r="K15" s="7">
        <v>10</v>
      </c>
      <c r="L15" s="7">
        <v>20</v>
      </c>
      <c r="M15" s="7">
        <f t="shared" si="0"/>
        <v>480</v>
      </c>
      <c r="N15" s="7">
        <v>1</v>
      </c>
      <c r="O15" s="7">
        <f t="shared" si="1"/>
        <v>14400</v>
      </c>
      <c r="P15" s="7">
        <f t="shared" si="2"/>
        <v>11520</v>
      </c>
      <c r="Q15" s="7" t="s">
        <v>44</v>
      </c>
    </row>
    <row r="16" spans="1:17" ht="12.75" x14ac:dyDescent="0.25">
      <c r="A16" s="7" t="s">
        <v>2</v>
      </c>
      <c r="B16" s="7" t="s">
        <v>50</v>
      </c>
      <c r="C16" s="7" t="s">
        <v>5</v>
      </c>
      <c r="D16" s="7" t="s">
        <v>21</v>
      </c>
      <c r="E16" s="9" t="s">
        <v>3</v>
      </c>
      <c r="F16" s="7" t="s">
        <v>26</v>
      </c>
      <c r="G16" s="10" t="s">
        <v>3</v>
      </c>
      <c r="H16" s="11">
        <v>12</v>
      </c>
      <c r="I16" s="7" t="s">
        <v>28</v>
      </c>
      <c r="J16" s="12" t="s">
        <v>29</v>
      </c>
      <c r="K16" s="7">
        <v>10</v>
      </c>
      <c r="L16" s="7">
        <v>20</v>
      </c>
      <c r="M16" s="7">
        <f t="shared" si="0"/>
        <v>480</v>
      </c>
      <c r="N16" s="7">
        <v>1</v>
      </c>
      <c r="O16" s="7">
        <f t="shared" si="1"/>
        <v>14400</v>
      </c>
      <c r="P16" s="7">
        <f t="shared" si="2"/>
        <v>34560</v>
      </c>
      <c r="Q16" s="7" t="s">
        <v>45</v>
      </c>
    </row>
    <row r="17" spans="1:17" ht="12.75" x14ac:dyDescent="0.25">
      <c r="A17" s="7" t="s">
        <v>2</v>
      </c>
      <c r="B17" s="7" t="s">
        <v>50</v>
      </c>
      <c r="C17" s="7" t="s">
        <v>5</v>
      </c>
      <c r="D17" s="7" t="s">
        <v>22</v>
      </c>
      <c r="E17" s="9" t="s">
        <v>3</v>
      </c>
      <c r="F17" s="7" t="s">
        <v>26</v>
      </c>
      <c r="G17" s="10" t="s">
        <v>3</v>
      </c>
      <c r="H17" s="11">
        <v>2</v>
      </c>
      <c r="I17" s="7" t="s">
        <v>28</v>
      </c>
      <c r="J17" s="12" t="s">
        <v>29</v>
      </c>
      <c r="K17" s="7">
        <v>10</v>
      </c>
      <c r="L17" s="7">
        <v>20</v>
      </c>
      <c r="M17" s="7">
        <f t="shared" si="0"/>
        <v>480</v>
      </c>
      <c r="N17" s="7">
        <v>1</v>
      </c>
      <c r="O17" s="7">
        <f t="shared" si="1"/>
        <v>14400</v>
      </c>
      <c r="P17" s="7">
        <f t="shared" si="2"/>
        <v>5760</v>
      </c>
      <c r="Q17" s="7" t="s">
        <v>46</v>
      </c>
    </row>
    <row r="18" spans="1:17" ht="12.75" x14ac:dyDescent="0.25">
      <c r="A18" s="7" t="s">
        <v>2</v>
      </c>
      <c r="B18" s="7" t="s">
        <v>50</v>
      </c>
      <c r="C18" s="7" t="s">
        <v>5</v>
      </c>
      <c r="D18" s="7" t="s">
        <v>23</v>
      </c>
      <c r="E18" s="9" t="s">
        <v>3</v>
      </c>
      <c r="F18" s="7" t="s">
        <v>26</v>
      </c>
      <c r="G18" s="10" t="s">
        <v>3</v>
      </c>
      <c r="H18" s="11">
        <v>2</v>
      </c>
      <c r="I18" s="7" t="s">
        <v>28</v>
      </c>
      <c r="J18" s="12" t="s">
        <v>29</v>
      </c>
      <c r="K18" s="7">
        <v>10</v>
      </c>
      <c r="L18" s="7">
        <v>20</v>
      </c>
      <c r="M18" s="7">
        <f t="shared" si="0"/>
        <v>480</v>
      </c>
      <c r="N18" s="7">
        <v>1</v>
      </c>
      <c r="O18" s="7">
        <f t="shared" si="1"/>
        <v>14400</v>
      </c>
      <c r="P18" s="7">
        <f t="shared" si="2"/>
        <v>5760</v>
      </c>
      <c r="Q18" s="7" t="s">
        <v>47</v>
      </c>
    </row>
  </sheetData>
  <autoFilter ref="A1:Q7"/>
  <hyperlinks>
    <hyperlink ref="E2" r:id="rId1"/>
    <hyperlink ref="G2" r:id="rId2"/>
    <hyperlink ref="G3:G18" r:id="rId3" display="Ссылка"/>
    <hyperlink ref="E3" r:id="rId4"/>
    <hyperlink ref="E4" r:id="rId5"/>
    <hyperlink ref="E5" r:id="rId6"/>
    <hyperlink ref="E6" r:id="rId7"/>
    <hyperlink ref="E7" r:id="rId8"/>
    <hyperlink ref="E8" r:id="rId9"/>
    <hyperlink ref="E9" r:id="rId10"/>
    <hyperlink ref="E10" r:id="rId11"/>
    <hyperlink ref="E11" r:id="rId12"/>
    <hyperlink ref="E12" r:id="rId13"/>
    <hyperlink ref="E13" r:id="rId14"/>
    <hyperlink ref="E14" r:id="rId15"/>
    <hyperlink ref="E15" r:id="rId16"/>
    <hyperlink ref="E16" r:id="rId17"/>
    <hyperlink ref="E17" r:id="rId18"/>
    <hyperlink ref="E18" r:id="rId19"/>
  </hyperlinks>
  <pageMargins left="0.7" right="0.7" top="0.75" bottom="0.75" header="0.3" footer="0.3"/>
  <pageSetup paperSize="9" orientation="portrait"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2026-03-07T13:36:46Z</dcterms:modified>
</cp:coreProperties>
</file>